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550E27C-FFDC-44BA-8995-D8BE49E823A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yczeń" sheetId="1" r:id="rId1"/>
    <sheet name="Instrukcj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Q5" i="1"/>
  <c r="B8" i="1"/>
  <c r="A10" i="1" s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A5" i="1" l="1"/>
  <c r="B10" i="1"/>
  <c r="B15" i="1" s="1"/>
  <c r="C10" i="1"/>
  <c r="D10" i="1" l="1"/>
  <c r="D15" i="1" s="1"/>
  <c r="E10" i="1"/>
  <c r="F10" i="1" l="1"/>
  <c r="F15" i="1" s="1"/>
  <c r="G10" i="1"/>
  <c r="I10" i="1" l="1"/>
  <c r="H10" i="1"/>
  <c r="H15" i="1" s="1"/>
  <c r="K10" i="1" l="1"/>
  <c r="J10" i="1"/>
  <c r="J15" i="1" s="1"/>
  <c r="M10" i="1" l="1"/>
  <c r="L10" i="1"/>
  <c r="L15" i="1" s="1"/>
  <c r="N10" i="1" l="1"/>
  <c r="N15" i="1" s="1"/>
  <c r="A16" i="1"/>
  <c r="A9" i="1" l="1"/>
  <c r="C16" i="1"/>
  <c r="B16" i="1"/>
  <c r="B21" i="1" s="1"/>
  <c r="C9" i="1" l="1"/>
  <c r="E16" i="1"/>
  <c r="D16" i="1"/>
  <c r="D21" i="1" s="1"/>
  <c r="G16" i="1" l="1"/>
  <c r="H16" i="1" s="1"/>
  <c r="E9" i="1"/>
  <c r="F16" i="1"/>
  <c r="F21" i="1" s="1"/>
  <c r="I16" i="1" l="1"/>
  <c r="J16" i="1" s="1"/>
  <c r="H21" i="1"/>
  <c r="G9" i="1"/>
  <c r="J21" i="1" l="1"/>
  <c r="K16" i="1"/>
  <c r="I9" i="1"/>
  <c r="K9" i="1" l="1"/>
  <c r="L16" i="1"/>
  <c r="L21" i="1" s="1"/>
  <c r="M16" i="1"/>
  <c r="A22" i="1" l="1"/>
  <c r="N16" i="1"/>
  <c r="N21" i="1" s="1"/>
  <c r="M9" i="1"/>
  <c r="C22" i="1" l="1"/>
  <c r="B22" i="1"/>
  <c r="B27" i="1" s="1"/>
  <c r="E22" i="1" l="1"/>
  <c r="D22" i="1"/>
  <c r="D27" i="1" s="1"/>
  <c r="G22" i="1" l="1"/>
  <c r="F22" i="1"/>
  <c r="F27" i="1" s="1"/>
  <c r="I22" i="1" l="1"/>
  <c r="J22" i="1" s="1"/>
  <c r="H22" i="1"/>
  <c r="H27" i="1" s="1"/>
  <c r="J27" i="1" l="1"/>
  <c r="K22" i="1"/>
  <c r="L22" i="1" l="1"/>
  <c r="L27" i="1" s="1"/>
  <c r="M22" i="1"/>
  <c r="N22" i="1" l="1"/>
  <c r="N27" i="1" s="1"/>
  <c r="A28" i="1"/>
  <c r="B28" i="1" s="1"/>
  <c r="C28" i="1" l="1"/>
  <c r="B33" i="1"/>
  <c r="D28" i="1" l="1"/>
  <c r="D33" i="1" s="1"/>
  <c r="E28" i="1"/>
  <c r="F28" i="1" l="1"/>
  <c r="F33" i="1" s="1"/>
  <c r="G28" i="1"/>
  <c r="I28" i="1" l="1"/>
  <c r="H28" i="1"/>
  <c r="H33" i="1" s="1"/>
  <c r="K28" i="1" l="1"/>
  <c r="J28" i="1"/>
  <c r="J33" i="1" s="1"/>
  <c r="M28" i="1" l="1"/>
  <c r="L28" i="1"/>
  <c r="L33" i="1" s="1"/>
  <c r="N28" i="1" l="1"/>
  <c r="N33" i="1" s="1"/>
  <c r="A34" i="1"/>
  <c r="C34" i="1" l="1"/>
  <c r="B34" i="1"/>
  <c r="B39" i="1" s="1"/>
  <c r="E34" i="1" l="1"/>
  <c r="D34" i="1"/>
  <c r="D39" i="1" s="1"/>
  <c r="G34" i="1" l="1"/>
  <c r="F34" i="1"/>
  <c r="F39" i="1" s="1"/>
  <c r="I34" i="1" l="1"/>
  <c r="H34" i="1"/>
  <c r="H39" i="1" s="1"/>
  <c r="K34" i="1" l="1"/>
  <c r="J34" i="1"/>
  <c r="J39" i="1" s="1"/>
  <c r="M34" i="1" l="1"/>
  <c r="L34" i="1"/>
  <c r="L39" i="1" s="1"/>
  <c r="N34" i="1" l="1"/>
  <c r="N39" i="1" s="1"/>
  <c r="A40" i="1"/>
  <c r="C40" i="1" l="1"/>
  <c r="D40" i="1" s="1"/>
  <c r="B40" i="1"/>
  <c r="B45" i="1" s="1"/>
  <c r="D45" i="1" l="1"/>
  <c r="K6" i="1" s="1"/>
</calcChain>
</file>

<file path=xl/sharedStrings.xml><?xml version="1.0" encoding="utf-8"?>
<sst xmlns="http://schemas.openxmlformats.org/spreadsheetml/2006/main" count="34" uniqueCount="29">
  <si>
    <t>Kalendarz budżetowy z codziennym saldem</t>
  </si>
  <si>
    <t>Rok:</t>
  </si>
  <si>
    <t>Miesiąc:</t>
  </si>
  <si>
    <t>1=Nd, 2=Pon, 3=Wt…</t>
  </si>
  <si>
    <t>Saldo końcowe</t>
  </si>
  <si>
    <t>Saldo Początkowe</t>
  </si>
  <si>
    <t>Przychody</t>
  </si>
  <si>
    <t>Rozchody</t>
  </si>
  <si>
    <t>BAL:</t>
  </si>
  <si>
    <t>✔</t>
  </si>
  <si>
    <t>Data:</t>
  </si>
  <si>
    <t>Start od</t>
  </si>
  <si>
    <t>MIESIĘCZNY RACHUNEK</t>
  </si>
  <si>
    <t>NAZWA</t>
  </si>
  <si>
    <t>DZIEŃ</t>
  </si>
  <si>
    <t>KWOTA</t>
  </si>
  <si>
    <t xml:space="preserve">TERMIN </t>
  </si>
  <si>
    <t>INSTRUKCJA OBSŁUGI</t>
  </si>
  <si>
    <t>Od czego zacząć</t>
  </si>
  <si>
    <t>Uwagi:</t>
  </si>
  <si>
    <t>Zaktualizuj rok i miesiąc przed wprowadzeniem codziennych wydatków.</t>
  </si>
  <si>
    <t>KROK 2: Saldo początkowe</t>
  </si>
  <si>
    <t>KROK 1: Mięsięczny rachunek</t>
  </si>
  <si>
    <r>
      <t xml:space="preserve">Wydatki dzienne wpisuj jako wartości </t>
    </r>
    <r>
      <rPr>
        <b/>
        <sz val="12"/>
        <color theme="1"/>
        <rFont val="Times New Roman"/>
        <family val="1"/>
        <charset val="238"/>
      </rPr>
      <t>ujemne</t>
    </r>
    <r>
      <rPr>
        <sz val="12"/>
        <color theme="1"/>
        <rFont val="Times New Roman"/>
        <family val="1"/>
        <charset val="238"/>
      </rPr>
      <t xml:space="preserve">, a przychody jako </t>
    </r>
    <r>
      <rPr>
        <b/>
        <sz val="12"/>
        <color theme="1"/>
        <rFont val="Times New Roman"/>
        <family val="1"/>
        <charset val="238"/>
      </rPr>
      <t>dodatnie</t>
    </r>
    <r>
      <rPr>
        <sz val="12"/>
        <color theme="1"/>
        <rFont val="Times New Roman"/>
        <family val="1"/>
        <charset val="238"/>
      </rPr>
      <t>, w prawej kolumnie każdego dnia.</t>
    </r>
  </si>
  <si>
    <r>
      <t xml:space="preserve">Wstaw nowe wiersze </t>
    </r>
    <r>
      <rPr>
        <b/>
        <sz val="12"/>
        <color theme="1"/>
        <rFont val="Times New Roman"/>
        <family val="1"/>
        <charset val="238"/>
      </rPr>
      <t>pomiędzy tygodniami</t>
    </r>
    <r>
      <rPr>
        <sz val="12"/>
        <color theme="1"/>
        <rFont val="Times New Roman"/>
        <family val="1"/>
        <charset val="238"/>
      </rPr>
      <t xml:space="preserve"> (np. między wiersze 12–13, 18–19, 24–25 itd.). Upewnij się, że </t>
    </r>
    <r>
      <rPr>
        <b/>
        <sz val="12"/>
        <color theme="1"/>
        <rFont val="Times New Roman"/>
        <family val="1"/>
        <charset val="238"/>
      </rPr>
      <t>sumy dla każdego dnia uwzględniają odpowiednie komórki</t>
    </r>
    <r>
      <rPr>
        <sz val="12"/>
        <color theme="1"/>
        <rFont val="Times New Roman"/>
        <family val="1"/>
        <charset val="238"/>
      </rPr>
      <t>.</t>
    </r>
  </si>
  <si>
    <t>www.exceluj.pl</t>
  </si>
  <si>
    <r>
      <t xml:space="preserve">Kwota w prawym górnym rogu każdego dnia to suma kwot z tabeli „Miesięczny rachunek” przypadających na dany dzień. Jest ona obliczana automatycznie – </t>
    </r>
    <r>
      <rPr>
        <b/>
        <sz val="12"/>
        <color theme="1"/>
        <rFont val="Times New Roman"/>
        <family val="1"/>
        <charset val="238"/>
      </rPr>
      <t>nie dodawaj tych wartości ręcznie</t>
    </r>
    <r>
      <rPr>
        <sz val="12"/>
        <color theme="1"/>
        <rFont val="Times New Roman"/>
        <family val="1"/>
        <charset val="238"/>
      </rPr>
      <t>.</t>
    </r>
  </si>
  <si>
    <t>Użyj sekcji „Miesięczny rachunek”, aby wypisać powtarzające się płatności miesięczne. Wprowadź termin każdej płatności, podając dzień miesiąca. Data płatności zostanie obliczona automatycznie na podstawie podanego dnia oraz aktualnie wybranego roku i miesiąca w kalendarzu.</t>
  </si>
  <si>
    <t xml:space="preserve">Na górze arkusza wpisz saldo początkowe.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</si>
</sst>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dd"/>
    <numFmt numFmtId="165" formatCode="d"/>
    <numFmt numFmtId="166" formatCode="#,##0.00;[Red]\-#,##0.00;&quot;-&quot;;@"/>
    <numFmt numFmtId="167" formatCode="m/d/yy;@"/>
    <numFmt numFmtId="168" formatCode="&quot;PLN&quot;* #,##0.00_);[Red]&quot;PLN&quot;* \-#,##0.00_);&quot;PLN&quot;* &quot;-&quot;??_);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8"/>
      <color theme="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24"/>
      <color theme="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22543D"/>
        <bgColor indexed="64"/>
      </patternFill>
    </fill>
    <fill>
      <patternFill patternType="solid">
        <fgColor rgb="FFA3D9A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rgb="FF2F855A"/>
      </left>
      <right style="dotted">
        <color rgb="FF2F855A"/>
      </right>
      <top style="dotted">
        <color rgb="FF2F855A"/>
      </top>
      <bottom style="dotted">
        <color rgb="FF2F855A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9">
    <xf numFmtId="0" fontId="0" fillId="0" borderId="0" xfId="0"/>
    <xf numFmtId="0" fontId="1" fillId="5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right"/>
      <protection locked="0"/>
    </xf>
    <xf numFmtId="0" fontId="10" fillId="3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9" fillId="5" borderId="0" xfId="0" applyFont="1" applyFill="1" applyAlignment="1" applyProtection="1">
      <alignment horizontal="right"/>
      <protection locked="0"/>
    </xf>
    <xf numFmtId="0" fontId="9" fillId="5" borderId="0" xfId="0" applyFont="1" applyFill="1" applyAlignment="1" applyProtection="1">
      <alignment horizontal="right" vertical="center"/>
      <protection locked="0"/>
    </xf>
    <xf numFmtId="0" fontId="8" fillId="5" borderId="0" xfId="0" applyFont="1" applyFill="1" applyProtection="1">
      <protection locked="0"/>
    </xf>
    <xf numFmtId="166" fontId="8" fillId="5" borderId="0" xfId="0" applyNumberFormat="1" applyFont="1" applyFill="1" applyProtection="1"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Protection="1"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Protection="1">
      <protection locked="0"/>
    </xf>
    <xf numFmtId="0" fontId="1" fillId="5" borderId="3" xfId="0" applyFont="1" applyFill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166" fontId="1" fillId="0" borderId="13" xfId="0" applyNumberFormat="1" applyFont="1" applyBorder="1" applyProtection="1">
      <protection locked="0"/>
    </xf>
    <xf numFmtId="165" fontId="4" fillId="3" borderId="0" xfId="0" applyNumberFormat="1" applyFont="1" applyFill="1" applyProtection="1">
      <protection hidden="1"/>
    </xf>
    <xf numFmtId="166" fontId="1" fillId="3" borderId="2" xfId="0" applyNumberFormat="1" applyFont="1" applyFill="1" applyBorder="1" applyProtection="1">
      <protection hidden="1"/>
    </xf>
    <xf numFmtId="165" fontId="4" fillId="3" borderId="3" xfId="0" applyNumberFormat="1" applyFont="1" applyFill="1" applyBorder="1" applyAlignment="1" applyProtection="1">
      <alignment horizontal="left" vertical="top"/>
      <protection hidden="1"/>
    </xf>
    <xf numFmtId="166" fontId="1" fillId="4" borderId="4" xfId="0" applyNumberFormat="1" applyFont="1" applyFill="1" applyBorder="1" applyProtection="1">
      <protection hidden="1"/>
    </xf>
    <xf numFmtId="0" fontId="1" fillId="4" borderId="6" xfId="0" applyFont="1" applyFill="1" applyBorder="1" applyProtection="1">
      <protection hidden="1"/>
    </xf>
    <xf numFmtId="166" fontId="1" fillId="3" borderId="8" xfId="0" applyNumberFormat="1" applyFont="1" applyFill="1" applyBorder="1" applyProtection="1">
      <protection hidden="1"/>
    </xf>
    <xf numFmtId="165" fontId="4" fillId="3" borderId="9" xfId="0" applyNumberFormat="1" applyFont="1" applyFill="1" applyBorder="1" applyAlignment="1" applyProtection="1">
      <alignment horizontal="left" vertical="top"/>
      <protection hidden="1"/>
    </xf>
    <xf numFmtId="0" fontId="1" fillId="4" borderId="5" xfId="0" applyFont="1" applyFill="1" applyBorder="1" applyProtection="1">
      <protection hidden="1"/>
    </xf>
    <xf numFmtId="165" fontId="4" fillId="3" borderId="7" xfId="0" applyNumberFormat="1" applyFont="1" applyFill="1" applyBorder="1" applyAlignment="1" applyProtection="1">
      <alignment horizontal="left" vertical="top"/>
      <protection hidden="1"/>
    </xf>
    <xf numFmtId="167" fontId="1" fillId="0" borderId="13" xfId="0" applyNumberFormat="1" applyFont="1" applyBorder="1" applyProtection="1">
      <protection hidden="1"/>
    </xf>
    <xf numFmtId="0" fontId="13" fillId="5" borderId="0" xfId="1" applyFill="1"/>
    <xf numFmtId="0" fontId="11" fillId="5" borderId="0" xfId="0" applyFont="1" applyFill="1"/>
    <xf numFmtId="0" fontId="12" fillId="5" borderId="0" xfId="0" applyFont="1" applyFill="1" applyAlignment="1">
      <alignment vertical="center"/>
    </xf>
    <xf numFmtId="0" fontId="11" fillId="5" borderId="0" xfId="0" applyFont="1" applyFill="1" applyAlignment="1">
      <alignment horizontal="left" vertical="center" indent="1"/>
    </xf>
    <xf numFmtId="0" fontId="11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wrapTex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168" fontId="3" fillId="0" borderId="1" xfId="0" applyNumberFormat="1" applyFont="1" applyBorder="1" applyAlignment="1" applyProtection="1">
      <alignment horizontal="center"/>
      <protection hidden="1"/>
    </xf>
    <xf numFmtId="168" fontId="8" fillId="0" borderId="1" xfId="0" applyNumberFormat="1" applyFont="1" applyBorder="1" applyAlignment="1">
      <alignment horizontal="center"/>
    </xf>
    <xf numFmtId="168" fontId="8" fillId="0" borderId="1" xfId="0" applyNumberFormat="1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164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1" fillId="5" borderId="0" xfId="0" applyFont="1" applyFill="1" applyAlignment="1">
      <alignment horizontal="center" vertical="top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22543D"/>
      <color rgb="FF2F855A"/>
      <color rgb="FFA3D9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</xdr:colOff>
      <xdr:row>0</xdr:row>
      <xdr:rowOff>1</xdr:rowOff>
    </xdr:from>
    <xdr:to>
      <xdr:col>20</xdr:col>
      <xdr:colOff>38100</xdr:colOff>
      <xdr:row>3</xdr:row>
      <xdr:rowOff>81472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1612C96-FFD3-EC3D-CD85-C8A36BB14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1700" y="1"/>
          <a:ext cx="4124325" cy="9863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1619251</xdr:colOff>
      <xdr:row>1</xdr:row>
      <xdr:rowOff>9525</xdr:rowOff>
    </xdr:from>
    <xdr:to>
      <xdr:col>1</xdr:col>
      <xdr:colOff>3171825</xdr:colOff>
      <xdr:row>2</xdr:row>
      <xdr:rowOff>180803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0B22672-449A-43A5-B05A-C13D3227C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1" y="590550"/>
          <a:ext cx="1552574" cy="371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exceluj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T45"/>
  <sheetViews>
    <sheetView zoomScaleNormal="100" workbookViewId="0">
      <selection activeCell="V5" sqref="V5"/>
    </sheetView>
  </sheetViews>
  <sheetFormatPr defaultRowHeight="15" x14ac:dyDescent="0.25"/>
  <cols>
    <col min="1" max="1" width="6" style="1" customWidth="1"/>
    <col min="2" max="2" width="13.5703125" style="1" customWidth="1"/>
    <col min="3" max="3" width="6" style="1" customWidth="1"/>
    <col min="4" max="4" width="13.7109375" style="1" customWidth="1"/>
    <col min="5" max="5" width="6" style="1" customWidth="1"/>
    <col min="6" max="6" width="13.5703125" style="1" customWidth="1"/>
    <col min="7" max="7" width="6" style="1" customWidth="1"/>
    <col min="8" max="8" width="14" style="1" customWidth="1"/>
    <col min="9" max="9" width="6" style="1" customWidth="1"/>
    <col min="10" max="10" width="13.5703125" style="1" customWidth="1"/>
    <col min="11" max="11" width="6" style="1" customWidth="1"/>
    <col min="12" max="12" width="13.5703125" style="1" customWidth="1"/>
    <col min="13" max="13" width="6" style="1" customWidth="1"/>
    <col min="14" max="14" width="13.28515625" style="1" customWidth="1"/>
    <col min="15" max="15" width="9.140625" style="1"/>
    <col min="16" max="16" width="19.42578125" style="1" customWidth="1"/>
    <col min="17" max="18" width="9.140625" style="1"/>
    <col min="19" max="19" width="12.5703125" style="1" customWidth="1"/>
    <col min="20" max="20" width="11.42578125" style="1" customWidth="1"/>
    <col min="21" max="16384" width="9.140625" style="1"/>
  </cols>
  <sheetData>
    <row r="1" spans="1:20" ht="37.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38"/>
      <c r="R1" s="38"/>
      <c r="S1" s="38"/>
      <c r="T1" s="38"/>
    </row>
    <row r="2" spans="1:20" ht="18.75" x14ac:dyDescent="0.3">
      <c r="A2" s="2" t="s">
        <v>1</v>
      </c>
      <c r="B2" s="3">
        <v>2025</v>
      </c>
      <c r="C2" s="2"/>
      <c r="D2" s="2" t="s">
        <v>2</v>
      </c>
      <c r="E2" s="3">
        <v>1</v>
      </c>
      <c r="F2" s="2"/>
      <c r="G2" s="4" t="s">
        <v>11</v>
      </c>
      <c r="H2" s="3">
        <v>1</v>
      </c>
      <c r="I2" s="2"/>
      <c r="J2" s="5" t="s">
        <v>3</v>
      </c>
      <c r="K2" s="6"/>
      <c r="L2" s="6"/>
      <c r="M2" s="6"/>
      <c r="N2" s="6"/>
      <c r="O2" s="6"/>
      <c r="P2" s="39"/>
      <c r="Q2" s="39"/>
      <c r="R2" s="39"/>
      <c r="S2" s="39"/>
      <c r="T2" s="39"/>
    </row>
    <row r="3" spans="1:20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9"/>
      <c r="Q3" s="39"/>
      <c r="R3" s="39"/>
      <c r="S3" s="39"/>
      <c r="T3" s="39"/>
    </row>
    <row r="5" spans="1:20" ht="26.25" x14ac:dyDescent="0.4">
      <c r="A5" s="43" t="str">
        <f>UPPER(TEXT(B8,"mmmm rrrr"))</f>
        <v>STYCZEŃ 2025</v>
      </c>
      <c r="B5" s="43"/>
      <c r="C5" s="43"/>
      <c r="D5" s="43"/>
      <c r="G5" s="7"/>
      <c r="H5" s="7"/>
      <c r="I5" s="7"/>
      <c r="J5" s="8" t="s">
        <v>5</v>
      </c>
      <c r="K5" s="41">
        <v>0</v>
      </c>
      <c r="L5" s="41"/>
      <c r="M5" s="41"/>
      <c r="N5" s="9"/>
      <c r="P5" s="7" t="s">
        <v>6</v>
      </c>
      <c r="Q5" s="40">
        <f>SUMIF(A17:N20,"&gt;0")+SUMIF(A23:N26,"&gt;0")+SUMIF(A29:N32,"&gt;0")+SUMIF(A35:N38,"&gt;0")+SUMIF(A41:D44,"&gt;0")+SUMIF(S11:S45,"&gt;0")+SUMIF(A11:N14,"&gt;0")</f>
        <v>0</v>
      </c>
      <c r="R5" s="40"/>
      <c r="S5" s="40"/>
    </row>
    <row r="6" spans="1:20" ht="26.25" customHeight="1" x14ac:dyDescent="0.3">
      <c r="G6" s="7"/>
      <c r="H6" s="7"/>
      <c r="I6" s="7"/>
      <c r="J6" s="8" t="s">
        <v>4</v>
      </c>
      <c r="K6" s="42">
        <f>D45</f>
        <v>0</v>
      </c>
      <c r="L6" s="42"/>
      <c r="M6" s="42"/>
      <c r="N6" s="10"/>
      <c r="P6" s="7" t="s">
        <v>7</v>
      </c>
      <c r="Q6" s="40">
        <f>SUMIF(A17:N20,"&lt;0")+SUMIF(A23:N26,"&lt;0")+SUMIF(A29:N32,"&lt;0")+SUMIF(A35:N38,"&lt;0")+SUMIF(A41:D44,"&lt;0")+SUMIF(S11:S45,"&lt;0")+SUMIF(A11:N14,"&lt;0")</f>
        <v>0</v>
      </c>
      <c r="R6" s="40"/>
      <c r="S6" s="40"/>
    </row>
    <row r="8" spans="1:20" hidden="1" x14ac:dyDescent="0.25">
      <c r="A8" s="11" t="s">
        <v>10</v>
      </c>
      <c r="B8" s="12">
        <f>DATE(B2,E2,1)</f>
        <v>45658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3.25" x14ac:dyDescent="0.25">
      <c r="A9" s="44">
        <f>A16</f>
        <v>45662</v>
      </c>
      <c r="B9" s="44"/>
      <c r="C9" s="44">
        <f>C16</f>
        <v>45663</v>
      </c>
      <c r="D9" s="44"/>
      <c r="E9" s="44">
        <f>E16</f>
        <v>45664</v>
      </c>
      <c r="F9" s="44"/>
      <c r="G9" s="44">
        <f>G16</f>
        <v>45665</v>
      </c>
      <c r="H9" s="44"/>
      <c r="I9" s="44">
        <f>I16</f>
        <v>45666</v>
      </c>
      <c r="J9" s="44"/>
      <c r="K9" s="44">
        <f>K16</f>
        <v>45667</v>
      </c>
      <c r="L9" s="44"/>
      <c r="M9" s="44">
        <f>M16</f>
        <v>45668</v>
      </c>
      <c r="N9" s="44"/>
      <c r="P9" s="45" t="s">
        <v>12</v>
      </c>
      <c r="Q9" s="45"/>
      <c r="R9" s="45"/>
      <c r="S9" s="45"/>
      <c r="T9" s="45"/>
    </row>
    <row r="10" spans="1:20" ht="18.75" x14ac:dyDescent="0.3">
      <c r="A10" s="20" t="str">
        <f>IF(WEEKDAY($B$8,1)=$H$2,$B$8,"")</f>
        <v/>
      </c>
      <c r="B10" s="21">
        <f>SUMIF($T$10:$T$45,A10,$S$10:$S$45)</f>
        <v>0</v>
      </c>
      <c r="C10" s="22" t="str">
        <f>IF(A10="",IF(WEEKDAY($B$8,1)=MOD($H$2,7)+1,$B$8,""),A10+1)</f>
        <v/>
      </c>
      <c r="D10" s="21">
        <f>SUMIF($T$10:$T$45,C10,$S$10:$S$45)</f>
        <v>0</v>
      </c>
      <c r="E10" s="22" t="str">
        <f>IF(C10="",IF(WEEKDAY($B$8,1)=MOD($H$2+1,7)+1,$B$8,""),C10+1)</f>
        <v/>
      </c>
      <c r="F10" s="21">
        <f>SUMIF($T$10:$T$45,E10,$S$10:$S$45)</f>
        <v>0</v>
      </c>
      <c r="G10" s="22">
        <f>IF(E10="",IF(WEEKDAY($B$8,1)=MOD($H$2+2,7)+1,$B$8,""),E10+1)</f>
        <v>45658</v>
      </c>
      <c r="H10" s="21">
        <f>SUMIF($T$10:$T$45,G10,$S$10:$S$45)</f>
        <v>0</v>
      </c>
      <c r="I10" s="22">
        <f>IF(G10="",IF(WEEKDAY($B$8,1)=MOD($H$2+3,7)+1,$B$8,""),G10+1)</f>
        <v>45659</v>
      </c>
      <c r="J10" s="21">
        <f>SUMIF($T$10:$T$45,I10,$S$10:$S$45)</f>
        <v>0</v>
      </c>
      <c r="K10" s="22">
        <f>IF(I10="",IF(WEEKDAY($B$8,1)=MOD($H$2+4,7)+1,$B$8,""),I10+1)</f>
        <v>45660</v>
      </c>
      <c r="L10" s="21">
        <f>SUMIF($T$10:$T$45,K10,$S$10:$S$45)</f>
        <v>0</v>
      </c>
      <c r="M10" s="22">
        <f>IF(K10="",IF(WEEKDAY($B$8,1)=MOD($H$2+5,7)+1,$B$8,""),K10+1)</f>
        <v>45661</v>
      </c>
      <c r="N10" s="21">
        <f>SUMIF($T$10:$T$45,M10,$S$10:$S$45)</f>
        <v>0</v>
      </c>
      <c r="P10" s="13" t="s">
        <v>13</v>
      </c>
      <c r="Q10" s="13" t="s">
        <v>9</v>
      </c>
      <c r="R10" s="13" t="s">
        <v>14</v>
      </c>
      <c r="S10" s="13" t="s">
        <v>15</v>
      </c>
      <c r="T10" s="13" t="s">
        <v>16</v>
      </c>
    </row>
    <row r="11" spans="1:20" x14ac:dyDescent="0.25">
      <c r="B11" s="14"/>
      <c r="C11" s="15"/>
      <c r="D11" s="14"/>
      <c r="E11" s="15"/>
      <c r="F11" s="14"/>
      <c r="G11" s="15"/>
      <c r="H11" s="14"/>
      <c r="I11" s="15"/>
      <c r="J11" s="14"/>
      <c r="K11" s="15"/>
      <c r="L11" s="14"/>
      <c r="M11" s="15"/>
      <c r="N11" s="14"/>
      <c r="P11" s="16"/>
      <c r="Q11" s="17"/>
      <c r="R11" s="18"/>
      <c r="S11" s="19"/>
      <c r="T11" s="29" t="str">
        <f>IF(ISBLANK(R11),"-",IF(R11&gt;DAY(EOMONTH(DATE($B$2,$E$2,1),0)),EOMONTH(DATE($B$2,$E$2,1),0),DATE($B$2,$E$2,R11)))</f>
        <v>-</v>
      </c>
    </row>
    <row r="12" spans="1:20" x14ac:dyDescent="0.25">
      <c r="B12" s="14"/>
      <c r="C12" s="15"/>
      <c r="D12" s="14"/>
      <c r="E12" s="15"/>
      <c r="F12" s="14"/>
      <c r="G12" s="15"/>
      <c r="H12" s="14"/>
      <c r="I12" s="15"/>
      <c r="J12" s="14"/>
      <c r="K12" s="15"/>
      <c r="L12" s="14"/>
      <c r="M12" s="15"/>
      <c r="N12" s="14"/>
      <c r="P12" s="16"/>
      <c r="Q12" s="17"/>
      <c r="R12" s="18"/>
      <c r="S12" s="19"/>
      <c r="T12" s="29" t="str">
        <f t="shared" ref="T12:T45" si="0">IF(ISBLANK(R12),"-",IF(R12&gt;DAY(EOMONTH(DATE($B$2,$E$2,1),0)),EOMONTH(DATE($B$2,$E$2,1),0),DATE($B$2,$E$2,R12)))</f>
        <v>-</v>
      </c>
    </row>
    <row r="13" spans="1:20" x14ac:dyDescent="0.25">
      <c r="B13" s="14"/>
      <c r="C13" s="15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14"/>
      <c r="P13" s="16"/>
      <c r="Q13" s="17"/>
      <c r="R13" s="18"/>
      <c r="S13" s="19"/>
      <c r="T13" s="29" t="str">
        <f t="shared" si="0"/>
        <v>-</v>
      </c>
    </row>
    <row r="14" spans="1:20" x14ac:dyDescent="0.25"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  <c r="N14" s="14"/>
      <c r="P14" s="16"/>
      <c r="Q14" s="17"/>
      <c r="R14" s="18"/>
      <c r="S14" s="19"/>
      <c r="T14" s="29" t="str">
        <f t="shared" si="0"/>
        <v>-</v>
      </c>
    </row>
    <row r="15" spans="1:20" x14ac:dyDescent="0.25">
      <c r="A15" s="27" t="s">
        <v>8</v>
      </c>
      <c r="B15" s="23">
        <f>$M$5+SUM(B10:B14)</f>
        <v>0</v>
      </c>
      <c r="C15" s="24"/>
      <c r="D15" s="23">
        <f>B15+SUM(D10:D14)</f>
        <v>0</v>
      </c>
      <c r="E15" s="24"/>
      <c r="F15" s="23">
        <f>D15+SUM(F10:F14)</f>
        <v>0</v>
      </c>
      <c r="G15" s="24"/>
      <c r="H15" s="23">
        <f>F15+SUM(H10:H14)</f>
        <v>0</v>
      </c>
      <c r="I15" s="24"/>
      <c r="J15" s="23">
        <f>H15+SUM(J10:J14)</f>
        <v>0</v>
      </c>
      <c r="K15" s="24"/>
      <c r="L15" s="23">
        <f>J15+SUM(L10:L14)</f>
        <v>0</v>
      </c>
      <c r="M15" s="24"/>
      <c r="N15" s="23">
        <f>L15+SUM(N10:N14)</f>
        <v>0</v>
      </c>
      <c r="P15" s="16"/>
      <c r="Q15" s="17"/>
      <c r="R15" s="18"/>
      <c r="S15" s="19"/>
      <c r="T15" s="29" t="str">
        <f t="shared" si="0"/>
        <v>-</v>
      </c>
    </row>
    <row r="16" spans="1:20" ht="18.75" x14ac:dyDescent="0.25">
      <c r="A16" s="28">
        <f>IF(M10="","",IF(MONTH(M10+1)&lt;&gt;MONTH(M10),"",M10+1))</f>
        <v>45662</v>
      </c>
      <c r="B16" s="25">
        <f>SUMIF($T$10:$T$45,A16,$S$10:$S$45)</f>
        <v>0</v>
      </c>
      <c r="C16" s="26">
        <f>IF(A16="","",IF(MONTH(A16+1)&lt;&gt;MONTH(A16),"",A16+1))</f>
        <v>45663</v>
      </c>
      <c r="D16" s="25">
        <f>SUMIF($T$10:$T$45,C16,$S$10:$S$45)</f>
        <v>0</v>
      </c>
      <c r="E16" s="26">
        <f>IF(C16="","",IF(MONTH(C16+1)&lt;&gt;MONTH(C16),"",C16+1))</f>
        <v>45664</v>
      </c>
      <c r="F16" s="25">
        <f>SUMIF($T$10:$T$45,E16,$S$10:$S$45)</f>
        <v>0</v>
      </c>
      <c r="G16" s="26">
        <f>IF(E16="","",IF(MONTH(E16+1)&lt;&gt;MONTH(E16),"",E16+1))</f>
        <v>45665</v>
      </c>
      <c r="H16" s="25">
        <f>SUMIF($T$10:$T$45,G16,$S$10:$S$45)</f>
        <v>0</v>
      </c>
      <c r="I16" s="26">
        <f>IF(G16="","",IF(MONTH(G16+1)&lt;&gt;MONTH(G16),"",G16+1))</f>
        <v>45666</v>
      </c>
      <c r="J16" s="25">
        <f>SUMIF($T$10:$T$45,I16,$S$10:$S$45)</f>
        <v>0</v>
      </c>
      <c r="K16" s="26">
        <f>IF(I16="","",IF(MONTH(I16+1)&lt;&gt;MONTH(I16),"",I16+1))</f>
        <v>45667</v>
      </c>
      <c r="L16" s="25">
        <f>SUMIF($T$10:$T$45,K16,$S$10:$S$45)</f>
        <v>0</v>
      </c>
      <c r="M16" s="26">
        <f>IF(K16="","",IF(MONTH(K16+1)&lt;&gt;MONTH(K16),"",K16+1))</f>
        <v>45668</v>
      </c>
      <c r="N16" s="25">
        <f>SUMIF($T$10:$T$45,M16,$S$10:$S$45)</f>
        <v>0</v>
      </c>
      <c r="P16" s="16"/>
      <c r="Q16" s="17"/>
      <c r="R16" s="18"/>
      <c r="S16" s="19"/>
      <c r="T16" s="29" t="str">
        <f t="shared" si="0"/>
        <v>-</v>
      </c>
    </row>
    <row r="17" spans="1:20" x14ac:dyDescent="0.25">
      <c r="A17" s="15"/>
      <c r="B17" s="14"/>
      <c r="C17" s="15"/>
      <c r="D17" s="14"/>
      <c r="E17" s="15"/>
      <c r="F17" s="14"/>
      <c r="G17" s="15"/>
      <c r="H17" s="14"/>
      <c r="I17" s="15"/>
      <c r="J17" s="14"/>
      <c r="K17" s="15"/>
      <c r="L17" s="14"/>
      <c r="M17" s="15"/>
      <c r="N17" s="14"/>
      <c r="P17" s="16"/>
      <c r="Q17" s="17"/>
      <c r="R17" s="18"/>
      <c r="S17" s="19"/>
      <c r="T17" s="29" t="str">
        <f t="shared" si="0"/>
        <v>-</v>
      </c>
    </row>
    <row r="18" spans="1:20" x14ac:dyDescent="0.25">
      <c r="A18" s="15"/>
      <c r="B18" s="14"/>
      <c r="C18" s="15"/>
      <c r="D18" s="14"/>
      <c r="E18" s="15"/>
      <c r="F18" s="14"/>
      <c r="G18" s="15"/>
      <c r="H18" s="14"/>
      <c r="I18" s="15"/>
      <c r="J18" s="14"/>
      <c r="K18" s="15"/>
      <c r="L18" s="14"/>
      <c r="M18" s="15"/>
      <c r="N18" s="14"/>
      <c r="P18" s="16"/>
      <c r="Q18" s="17"/>
      <c r="R18" s="18"/>
      <c r="S18" s="19"/>
      <c r="T18" s="29" t="str">
        <f t="shared" si="0"/>
        <v>-</v>
      </c>
    </row>
    <row r="19" spans="1:20" x14ac:dyDescent="0.25">
      <c r="A19" s="15"/>
      <c r="B19" s="14"/>
      <c r="C19" s="15"/>
      <c r="D19" s="14"/>
      <c r="E19" s="15"/>
      <c r="F19" s="14"/>
      <c r="G19" s="15"/>
      <c r="H19" s="14"/>
      <c r="I19" s="15"/>
      <c r="J19" s="14"/>
      <c r="K19" s="15"/>
      <c r="L19" s="14"/>
      <c r="M19" s="15"/>
      <c r="N19" s="14"/>
      <c r="P19" s="16"/>
      <c r="Q19" s="17"/>
      <c r="R19" s="18"/>
      <c r="S19" s="19"/>
      <c r="T19" s="29" t="str">
        <f t="shared" si="0"/>
        <v>-</v>
      </c>
    </row>
    <row r="20" spans="1:20" x14ac:dyDescent="0.25">
      <c r="A20" s="15"/>
      <c r="B20" s="14"/>
      <c r="C20" s="15"/>
      <c r="D20" s="14"/>
      <c r="E20" s="15"/>
      <c r="F20" s="14"/>
      <c r="G20" s="15"/>
      <c r="H20" s="14"/>
      <c r="I20" s="15"/>
      <c r="J20" s="14"/>
      <c r="K20" s="15"/>
      <c r="L20" s="14"/>
      <c r="M20" s="15"/>
      <c r="N20" s="14"/>
      <c r="P20" s="16"/>
      <c r="Q20" s="17"/>
      <c r="R20" s="18"/>
      <c r="S20" s="19"/>
      <c r="T20" s="29" t="str">
        <f t="shared" si="0"/>
        <v>-</v>
      </c>
    </row>
    <row r="21" spans="1:20" x14ac:dyDescent="0.25">
      <c r="A21" s="27" t="s">
        <v>8</v>
      </c>
      <c r="B21" s="23">
        <f>N15+SUM(B16:B20)</f>
        <v>0</v>
      </c>
      <c r="C21" s="24"/>
      <c r="D21" s="23">
        <f>B21+SUM(D16:D20)</f>
        <v>0</v>
      </c>
      <c r="E21" s="24"/>
      <c r="F21" s="23">
        <f>D21+SUM(F16:F20)</f>
        <v>0</v>
      </c>
      <c r="G21" s="24"/>
      <c r="H21" s="23">
        <f>F21+SUM(H16:H20)</f>
        <v>0</v>
      </c>
      <c r="I21" s="24"/>
      <c r="J21" s="23">
        <f>H21+SUM(J16:J20)</f>
        <v>0</v>
      </c>
      <c r="K21" s="24"/>
      <c r="L21" s="23">
        <f>J21+SUM(L16:L20)</f>
        <v>0</v>
      </c>
      <c r="M21" s="24"/>
      <c r="N21" s="23">
        <f>L21+SUM(N16:N20)</f>
        <v>0</v>
      </c>
      <c r="P21" s="16"/>
      <c r="Q21" s="17"/>
      <c r="R21" s="18"/>
      <c r="S21" s="19"/>
      <c r="T21" s="29" t="str">
        <f t="shared" si="0"/>
        <v>-</v>
      </c>
    </row>
    <row r="22" spans="1:20" ht="18.75" x14ac:dyDescent="0.25">
      <c r="A22" s="28">
        <f>IF(M16="","",IF(MONTH(M16+1)&lt;&gt;MONTH(M16),"",M16+1))</f>
        <v>45669</v>
      </c>
      <c r="B22" s="25">
        <f>SUMIF($T$10:$T$45,A22,$S$10:$S$45)</f>
        <v>0</v>
      </c>
      <c r="C22" s="26">
        <f>IF(A22="","",IF(MONTH(A22+1)&lt;&gt;MONTH(A22),"",A22+1))</f>
        <v>45670</v>
      </c>
      <c r="D22" s="25">
        <f>SUMIF($T$10:$T$45,C22,$S$10:$S$45)</f>
        <v>0</v>
      </c>
      <c r="E22" s="26">
        <f>IF(C22="","",IF(MONTH(C22+1)&lt;&gt;MONTH(C22),"",C22+1))</f>
        <v>45671</v>
      </c>
      <c r="F22" s="25">
        <f>SUMIF($T$10:$T$45,E22,$S$10:$S$45)</f>
        <v>0</v>
      </c>
      <c r="G22" s="26">
        <f>IF(E22="","",IF(MONTH(E22+1)&lt;&gt;MONTH(E22),"",E22+1))</f>
        <v>45672</v>
      </c>
      <c r="H22" s="25">
        <f>SUMIF($T$10:$T$45,G22,$S$10:$S$45)</f>
        <v>0</v>
      </c>
      <c r="I22" s="26">
        <f>IF(G22="","",IF(MONTH(G22+1)&lt;&gt;MONTH(G22),"",G22+1))</f>
        <v>45673</v>
      </c>
      <c r="J22" s="25">
        <f>SUMIF($T$10:$T$45,I22,$S$10:$S$45)</f>
        <v>0</v>
      </c>
      <c r="K22" s="26">
        <f>IF(I22="","",IF(MONTH(I22+1)&lt;&gt;MONTH(I22),"",I22+1))</f>
        <v>45674</v>
      </c>
      <c r="L22" s="25">
        <f>SUMIF($T$10:$T$45,K22,$S$10:$S$45)</f>
        <v>0</v>
      </c>
      <c r="M22" s="26">
        <f>IF(K22="","",IF(MONTH(K22+1)&lt;&gt;MONTH(K22),"",K22+1))</f>
        <v>45675</v>
      </c>
      <c r="N22" s="25">
        <f>SUMIF($T$10:$T$45,M22,$S$10:$S$45)</f>
        <v>0</v>
      </c>
      <c r="P22" s="16"/>
      <c r="Q22" s="17"/>
      <c r="R22" s="18"/>
      <c r="S22" s="19"/>
      <c r="T22" s="29" t="str">
        <f t="shared" si="0"/>
        <v>-</v>
      </c>
    </row>
    <row r="23" spans="1:20" x14ac:dyDescent="0.25">
      <c r="A23" s="15"/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  <c r="N23" s="14"/>
      <c r="P23" s="16"/>
      <c r="Q23" s="17"/>
      <c r="R23" s="18"/>
      <c r="S23" s="19"/>
      <c r="T23" s="29" t="str">
        <f t="shared" si="0"/>
        <v>-</v>
      </c>
    </row>
    <row r="24" spans="1:20" x14ac:dyDescent="0.25">
      <c r="A24" s="15"/>
      <c r="B24" s="14"/>
      <c r="C24" s="15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P24" s="16"/>
      <c r="Q24" s="17"/>
      <c r="R24" s="18"/>
      <c r="S24" s="19"/>
      <c r="T24" s="29" t="str">
        <f t="shared" si="0"/>
        <v>-</v>
      </c>
    </row>
    <row r="25" spans="1:20" x14ac:dyDescent="0.25">
      <c r="A25" s="15"/>
      <c r="B25" s="14"/>
      <c r="C25" s="15"/>
      <c r="D25" s="14"/>
      <c r="E25" s="15"/>
      <c r="F25" s="14"/>
      <c r="G25" s="15"/>
      <c r="H25" s="14"/>
      <c r="I25" s="15"/>
      <c r="J25" s="14"/>
      <c r="K25" s="15"/>
      <c r="L25" s="14"/>
      <c r="M25" s="15"/>
      <c r="N25" s="14"/>
      <c r="P25" s="16"/>
      <c r="Q25" s="17"/>
      <c r="R25" s="18"/>
      <c r="S25" s="19"/>
      <c r="T25" s="29" t="str">
        <f t="shared" si="0"/>
        <v>-</v>
      </c>
    </row>
    <row r="26" spans="1:20" x14ac:dyDescent="0.25">
      <c r="A26" s="15"/>
      <c r="B26" s="14"/>
      <c r="C26" s="15"/>
      <c r="D26" s="14"/>
      <c r="E26" s="15"/>
      <c r="F26" s="14"/>
      <c r="G26" s="15"/>
      <c r="H26" s="14"/>
      <c r="I26" s="15"/>
      <c r="J26" s="14"/>
      <c r="K26" s="15"/>
      <c r="L26" s="14"/>
      <c r="M26" s="15"/>
      <c r="N26" s="14"/>
      <c r="P26" s="16"/>
      <c r="Q26" s="17"/>
      <c r="R26" s="18"/>
      <c r="S26" s="19"/>
      <c r="T26" s="29" t="str">
        <f t="shared" si="0"/>
        <v>-</v>
      </c>
    </row>
    <row r="27" spans="1:20" x14ac:dyDescent="0.25">
      <c r="A27" s="27" t="s">
        <v>8</v>
      </c>
      <c r="B27" s="23">
        <f>N21+SUM(B22:B26)</f>
        <v>0</v>
      </c>
      <c r="C27" s="24"/>
      <c r="D27" s="23">
        <f>B27+SUM(D22:D26)</f>
        <v>0</v>
      </c>
      <c r="E27" s="24"/>
      <c r="F27" s="23">
        <f>D27+SUM(F22:F26)</f>
        <v>0</v>
      </c>
      <c r="G27" s="24"/>
      <c r="H27" s="23">
        <f>F27+SUM(H22:H26)</f>
        <v>0</v>
      </c>
      <c r="I27" s="24"/>
      <c r="J27" s="23">
        <f>H27+SUM(J22:J26)</f>
        <v>0</v>
      </c>
      <c r="K27" s="24"/>
      <c r="L27" s="23">
        <f>J27+SUM(L22:L26)</f>
        <v>0</v>
      </c>
      <c r="M27" s="24"/>
      <c r="N27" s="23">
        <f>L27+SUM(N22:N26)</f>
        <v>0</v>
      </c>
      <c r="P27" s="16"/>
      <c r="Q27" s="17"/>
      <c r="R27" s="18"/>
      <c r="S27" s="19"/>
      <c r="T27" s="29" t="str">
        <f t="shared" si="0"/>
        <v>-</v>
      </c>
    </row>
    <row r="28" spans="1:20" ht="18.75" x14ac:dyDescent="0.25">
      <c r="A28" s="28">
        <f>IF(M22="","",IF(MONTH(M22+1)&lt;&gt;MONTH(M22),"",M22+1))</f>
        <v>45676</v>
      </c>
      <c r="B28" s="25">
        <f>SUMIF($T$10:$T$45,A28,$S$10:$S$45)</f>
        <v>0</v>
      </c>
      <c r="C28" s="26">
        <f>IF(A28="","",IF(MONTH(A28+1)&lt;&gt;MONTH(A28),"",A28+1))</f>
        <v>45677</v>
      </c>
      <c r="D28" s="25">
        <f>SUMIF($T$10:$T$45,C28,$S$10:$S$45)</f>
        <v>0</v>
      </c>
      <c r="E28" s="26">
        <f>IF(C28="","",IF(MONTH(C28+1)&lt;&gt;MONTH(C28),"",C28+1))</f>
        <v>45678</v>
      </c>
      <c r="F28" s="25">
        <f>SUMIF($T$10:$T$45,E28,$S$10:$S$45)</f>
        <v>0</v>
      </c>
      <c r="G28" s="26">
        <f>IF(E28="","",IF(MONTH(E28+1)&lt;&gt;MONTH(E28),"",E28+1))</f>
        <v>45679</v>
      </c>
      <c r="H28" s="25">
        <f>SUMIF($T$10:$T$45,G28,$S$10:$S$45)</f>
        <v>0</v>
      </c>
      <c r="I28" s="26">
        <f>IF(G28="","",IF(MONTH(G28+1)&lt;&gt;MONTH(G28),"",G28+1))</f>
        <v>45680</v>
      </c>
      <c r="J28" s="25">
        <f>SUMIF($T$10:$T$45,I28,$S$10:$S$45)</f>
        <v>0</v>
      </c>
      <c r="K28" s="26">
        <f>IF(I28="","",IF(MONTH(I28+1)&lt;&gt;MONTH(I28),"",I28+1))</f>
        <v>45681</v>
      </c>
      <c r="L28" s="25">
        <f>SUMIF($T$10:$T$45,K28,$S$10:$S$45)</f>
        <v>0</v>
      </c>
      <c r="M28" s="26">
        <f>IF(K28="","",IF(MONTH(K28+1)&lt;&gt;MONTH(K28),"",K28+1))</f>
        <v>45682</v>
      </c>
      <c r="N28" s="25">
        <f>SUMIF($T$10:$T$45,M28,$S$10:$S$45)</f>
        <v>0</v>
      </c>
      <c r="P28" s="16"/>
      <c r="Q28" s="17"/>
      <c r="R28" s="18"/>
      <c r="S28" s="19"/>
      <c r="T28" s="29" t="str">
        <f t="shared" si="0"/>
        <v>-</v>
      </c>
    </row>
    <row r="29" spans="1:20" x14ac:dyDescent="0.25">
      <c r="A29" s="15"/>
      <c r="B29" s="14"/>
      <c r="C29" s="15"/>
      <c r="D29" s="14"/>
      <c r="E29" s="15"/>
      <c r="F29" s="14"/>
      <c r="G29" s="15"/>
      <c r="H29" s="14"/>
      <c r="I29" s="15"/>
      <c r="J29" s="14"/>
      <c r="K29" s="15"/>
      <c r="L29" s="14"/>
      <c r="M29" s="15"/>
      <c r="N29" s="14"/>
      <c r="P29" s="16"/>
      <c r="Q29" s="17"/>
      <c r="R29" s="18"/>
      <c r="S29" s="19"/>
      <c r="T29" s="29" t="str">
        <f t="shared" si="0"/>
        <v>-</v>
      </c>
    </row>
    <row r="30" spans="1:20" x14ac:dyDescent="0.25">
      <c r="A30" s="15"/>
      <c r="B30" s="14"/>
      <c r="C30" s="15"/>
      <c r="D30" s="14"/>
      <c r="E30" s="15"/>
      <c r="F30" s="14"/>
      <c r="G30" s="15"/>
      <c r="H30" s="14"/>
      <c r="I30" s="15"/>
      <c r="J30" s="14"/>
      <c r="K30" s="15"/>
      <c r="L30" s="14"/>
      <c r="M30" s="15"/>
      <c r="N30" s="14"/>
      <c r="P30" s="16"/>
      <c r="Q30" s="17"/>
      <c r="R30" s="18"/>
      <c r="S30" s="19"/>
      <c r="T30" s="29" t="str">
        <f t="shared" si="0"/>
        <v>-</v>
      </c>
    </row>
    <row r="31" spans="1:20" x14ac:dyDescent="0.25">
      <c r="A31" s="15"/>
      <c r="B31" s="14"/>
      <c r="C31" s="15"/>
      <c r="D31" s="14"/>
      <c r="E31" s="15"/>
      <c r="F31" s="14"/>
      <c r="G31" s="15"/>
      <c r="H31" s="14"/>
      <c r="I31" s="15"/>
      <c r="J31" s="14"/>
      <c r="K31" s="15"/>
      <c r="L31" s="14"/>
      <c r="M31" s="15"/>
      <c r="N31" s="14"/>
      <c r="P31" s="16"/>
      <c r="Q31" s="17"/>
      <c r="R31" s="18"/>
      <c r="S31" s="19"/>
      <c r="T31" s="29" t="str">
        <f t="shared" si="0"/>
        <v>-</v>
      </c>
    </row>
    <row r="32" spans="1:20" x14ac:dyDescent="0.25">
      <c r="A32" s="15"/>
      <c r="B32" s="14"/>
      <c r="C32" s="15"/>
      <c r="D32" s="14"/>
      <c r="E32" s="15"/>
      <c r="F32" s="14"/>
      <c r="G32" s="15"/>
      <c r="H32" s="14"/>
      <c r="I32" s="15"/>
      <c r="J32" s="14"/>
      <c r="K32" s="15"/>
      <c r="L32" s="14"/>
      <c r="M32" s="15"/>
      <c r="N32" s="14"/>
      <c r="P32" s="16"/>
      <c r="Q32" s="17"/>
      <c r="R32" s="18"/>
      <c r="S32" s="19"/>
      <c r="T32" s="29" t="str">
        <f t="shared" si="0"/>
        <v>-</v>
      </c>
    </row>
    <row r="33" spans="1:20" x14ac:dyDescent="0.25">
      <c r="A33" s="27" t="s">
        <v>8</v>
      </c>
      <c r="B33" s="23">
        <f>N27+SUM(B28:B32)</f>
        <v>0</v>
      </c>
      <c r="C33" s="24"/>
      <c r="D33" s="23">
        <f>B33+SUM(D28:D32)</f>
        <v>0</v>
      </c>
      <c r="E33" s="24"/>
      <c r="F33" s="23">
        <f>D33+SUM(F28:F32)</f>
        <v>0</v>
      </c>
      <c r="G33" s="24"/>
      <c r="H33" s="23">
        <f>F33+SUM(H28:H32)</f>
        <v>0</v>
      </c>
      <c r="I33" s="24"/>
      <c r="J33" s="23">
        <f>H33+SUM(J28:J32)</f>
        <v>0</v>
      </c>
      <c r="K33" s="24"/>
      <c r="L33" s="23">
        <f>J33+SUM(L28:L32)</f>
        <v>0</v>
      </c>
      <c r="M33" s="24"/>
      <c r="N33" s="23">
        <f>L33+SUM(N28:N32)</f>
        <v>0</v>
      </c>
      <c r="P33" s="16"/>
      <c r="Q33" s="17"/>
      <c r="R33" s="18"/>
      <c r="S33" s="19"/>
      <c r="T33" s="29" t="str">
        <f t="shared" si="0"/>
        <v>-</v>
      </c>
    </row>
    <row r="34" spans="1:20" ht="18.75" x14ac:dyDescent="0.25">
      <c r="A34" s="28">
        <f>IF(M28="","",IF(MONTH(M28+1)&lt;&gt;MONTH(M28),"",M28+1))</f>
        <v>45683</v>
      </c>
      <c r="B34" s="25">
        <f>SUMIF($T$10:$T$45,A34,$S$10:$S$45)</f>
        <v>0</v>
      </c>
      <c r="C34" s="26">
        <f>IF(A34="","",IF(MONTH(A34+1)&lt;&gt;MONTH(A34),"",A34+1))</f>
        <v>45684</v>
      </c>
      <c r="D34" s="25">
        <f>SUMIF($T$10:$T$45,C34,$S$10:$S$45)</f>
        <v>0</v>
      </c>
      <c r="E34" s="26">
        <f>IF(C34="","",IF(MONTH(C34+1)&lt;&gt;MONTH(C34),"",C34+1))</f>
        <v>45685</v>
      </c>
      <c r="F34" s="25">
        <f>SUMIF($T$10:$T$45,E34,$S$10:$S$45)</f>
        <v>0</v>
      </c>
      <c r="G34" s="26">
        <f>IF(E34="","",IF(MONTH(E34+1)&lt;&gt;MONTH(E34),"",E34+1))</f>
        <v>45686</v>
      </c>
      <c r="H34" s="25">
        <f>SUMIF($T$10:$T$45,G34,$S$10:$S$45)</f>
        <v>0</v>
      </c>
      <c r="I34" s="26">
        <f>IF(G34="","",IF(MONTH(G34+1)&lt;&gt;MONTH(G34),"",G34+1))</f>
        <v>45687</v>
      </c>
      <c r="J34" s="25">
        <f>SUMIF($T$10:$T$45,I34,$S$10:$S$45)</f>
        <v>0</v>
      </c>
      <c r="K34" s="26">
        <f>IF(I34="","",IF(MONTH(I34+1)&lt;&gt;MONTH(I34),"",I34+1))</f>
        <v>45688</v>
      </c>
      <c r="L34" s="25">
        <f>SUMIF($T$10:$T$45,K34,$S$10:$S$45)</f>
        <v>0</v>
      </c>
      <c r="M34" s="26" t="str">
        <f>IF(K34="","",IF(MONTH(K34+1)&lt;&gt;MONTH(K34),"",K34+1))</f>
        <v/>
      </c>
      <c r="N34" s="25">
        <f>SUMIF($T$10:$T$45,M34,$S$10:$S$45)</f>
        <v>0</v>
      </c>
      <c r="P34" s="16"/>
      <c r="Q34" s="17"/>
      <c r="R34" s="18"/>
      <c r="S34" s="19"/>
      <c r="T34" s="29" t="str">
        <f t="shared" si="0"/>
        <v>-</v>
      </c>
    </row>
    <row r="35" spans="1:20" x14ac:dyDescent="0.25">
      <c r="A35" s="15"/>
      <c r="B35" s="14"/>
      <c r="C35" s="15"/>
      <c r="D35" s="14"/>
      <c r="E35" s="15"/>
      <c r="F35" s="14"/>
      <c r="G35" s="15"/>
      <c r="H35" s="14"/>
      <c r="I35" s="15"/>
      <c r="J35" s="14"/>
      <c r="K35" s="15"/>
      <c r="L35" s="14"/>
      <c r="M35" s="15"/>
      <c r="N35" s="14"/>
      <c r="P35" s="16"/>
      <c r="Q35" s="17"/>
      <c r="R35" s="18"/>
      <c r="S35" s="19"/>
      <c r="T35" s="29" t="str">
        <f t="shared" si="0"/>
        <v>-</v>
      </c>
    </row>
    <row r="36" spans="1:20" x14ac:dyDescent="0.25">
      <c r="A36" s="15"/>
      <c r="B36" s="14"/>
      <c r="C36" s="15"/>
      <c r="D36" s="14"/>
      <c r="E36" s="15"/>
      <c r="F36" s="14"/>
      <c r="G36" s="15"/>
      <c r="H36" s="14"/>
      <c r="I36" s="15"/>
      <c r="J36" s="14"/>
      <c r="K36" s="15"/>
      <c r="L36" s="14"/>
      <c r="M36" s="15"/>
      <c r="N36" s="14"/>
      <c r="P36" s="16"/>
      <c r="Q36" s="17"/>
      <c r="R36" s="18"/>
      <c r="S36" s="19"/>
      <c r="T36" s="29" t="str">
        <f t="shared" si="0"/>
        <v>-</v>
      </c>
    </row>
    <row r="37" spans="1:20" x14ac:dyDescent="0.25">
      <c r="A37" s="15"/>
      <c r="B37" s="14"/>
      <c r="C37" s="15"/>
      <c r="D37" s="14"/>
      <c r="E37" s="15"/>
      <c r="F37" s="14"/>
      <c r="G37" s="15"/>
      <c r="H37" s="14"/>
      <c r="I37" s="15"/>
      <c r="J37" s="14"/>
      <c r="K37" s="15"/>
      <c r="L37" s="14"/>
      <c r="M37" s="15"/>
      <c r="N37" s="14"/>
      <c r="P37" s="16"/>
      <c r="Q37" s="17"/>
      <c r="R37" s="18"/>
      <c r="S37" s="19"/>
      <c r="T37" s="29" t="str">
        <f t="shared" si="0"/>
        <v>-</v>
      </c>
    </row>
    <row r="38" spans="1:20" x14ac:dyDescent="0.25">
      <c r="A38" s="15"/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  <c r="N38" s="14"/>
      <c r="P38" s="16"/>
      <c r="Q38" s="17"/>
      <c r="R38" s="18"/>
      <c r="S38" s="19"/>
      <c r="T38" s="29" t="str">
        <f t="shared" si="0"/>
        <v>-</v>
      </c>
    </row>
    <row r="39" spans="1:20" x14ac:dyDescent="0.25">
      <c r="A39" s="27" t="s">
        <v>8</v>
      </c>
      <c r="B39" s="23">
        <f>N33+SUM(B34:B38)</f>
        <v>0</v>
      </c>
      <c r="C39" s="24"/>
      <c r="D39" s="23">
        <f>B39+SUM(D34:D38)</f>
        <v>0</v>
      </c>
      <c r="E39" s="24"/>
      <c r="F39" s="23">
        <f>D39+SUM(F34:F38)</f>
        <v>0</v>
      </c>
      <c r="G39" s="24"/>
      <c r="H39" s="23">
        <f>F39+SUM(H34:H38)</f>
        <v>0</v>
      </c>
      <c r="I39" s="24"/>
      <c r="J39" s="23">
        <f>H39+SUM(J34:J38)</f>
        <v>0</v>
      </c>
      <c r="K39" s="24"/>
      <c r="L39" s="23">
        <f>J39+SUM(L34:L38)</f>
        <v>0</v>
      </c>
      <c r="M39" s="24"/>
      <c r="N39" s="23">
        <f>L39+SUM(N34:N38)</f>
        <v>0</v>
      </c>
      <c r="P39" s="16"/>
      <c r="Q39" s="17"/>
      <c r="R39" s="18"/>
      <c r="S39" s="19"/>
      <c r="T39" s="29" t="str">
        <f t="shared" si="0"/>
        <v>-</v>
      </c>
    </row>
    <row r="40" spans="1:20" ht="18.75" x14ac:dyDescent="0.25">
      <c r="A40" s="28" t="str">
        <f>IF(M34="","",IF(MONTH(M34+1)&lt;&gt;MONTH(M34),"",M34+1))</f>
        <v/>
      </c>
      <c r="B40" s="25">
        <f>SUMIF($T$10:$T$45,A40,$S$10:$S$45)</f>
        <v>0</v>
      </c>
      <c r="C40" s="26" t="str">
        <f>IF(A40="","",IF(MONTH(A40+1)&lt;&gt;MONTH(A40),"",A40+1))</f>
        <v/>
      </c>
      <c r="D40" s="25">
        <f>SUMIF($T$10:$T$45,C40,$S$10:$S$45)</f>
        <v>0</v>
      </c>
      <c r="P40" s="16"/>
      <c r="Q40" s="17"/>
      <c r="R40" s="18"/>
      <c r="S40" s="19"/>
      <c r="T40" s="29" t="str">
        <f t="shared" si="0"/>
        <v>-</v>
      </c>
    </row>
    <row r="41" spans="1:20" x14ac:dyDescent="0.25">
      <c r="A41" s="15"/>
      <c r="B41" s="14"/>
      <c r="C41" s="15"/>
      <c r="D41" s="14"/>
      <c r="P41" s="16"/>
      <c r="Q41" s="17"/>
      <c r="R41" s="18"/>
      <c r="S41" s="19"/>
      <c r="T41" s="29" t="str">
        <f t="shared" si="0"/>
        <v>-</v>
      </c>
    </row>
    <row r="42" spans="1:20" x14ac:dyDescent="0.25">
      <c r="A42" s="15"/>
      <c r="B42" s="14"/>
      <c r="C42" s="15"/>
      <c r="D42" s="14"/>
      <c r="P42" s="16"/>
      <c r="Q42" s="17"/>
      <c r="R42" s="18"/>
      <c r="S42" s="19"/>
      <c r="T42" s="29" t="str">
        <f t="shared" si="0"/>
        <v>-</v>
      </c>
    </row>
    <row r="43" spans="1:20" x14ac:dyDescent="0.25">
      <c r="A43" s="15"/>
      <c r="B43" s="14"/>
      <c r="C43" s="15"/>
      <c r="D43" s="14"/>
      <c r="P43" s="16"/>
      <c r="Q43" s="17"/>
      <c r="R43" s="18"/>
      <c r="S43" s="19"/>
      <c r="T43" s="29" t="str">
        <f t="shared" si="0"/>
        <v>-</v>
      </c>
    </row>
    <row r="44" spans="1:20" x14ac:dyDescent="0.25">
      <c r="A44" s="15"/>
      <c r="B44" s="14"/>
      <c r="C44" s="15"/>
      <c r="D44" s="14"/>
      <c r="P44" s="16"/>
      <c r="Q44" s="17"/>
      <c r="R44" s="18"/>
      <c r="S44" s="19"/>
      <c r="T44" s="29" t="str">
        <f t="shared" si="0"/>
        <v>-</v>
      </c>
    </row>
    <row r="45" spans="1:20" x14ac:dyDescent="0.25">
      <c r="A45" s="27" t="s">
        <v>8</v>
      </c>
      <c r="B45" s="23">
        <f>N39+SUM(B40:B44)</f>
        <v>0</v>
      </c>
      <c r="C45" s="24"/>
      <c r="D45" s="23">
        <f>B45+SUM(D40:D44)</f>
        <v>0</v>
      </c>
      <c r="P45" s="16"/>
      <c r="Q45" s="17"/>
      <c r="R45" s="18"/>
      <c r="S45" s="19"/>
      <c r="T45" s="29" t="str">
        <f t="shared" si="0"/>
        <v>-</v>
      </c>
    </row>
  </sheetData>
  <mergeCells count="15">
    <mergeCell ref="K9:L9"/>
    <mergeCell ref="M9:N9"/>
    <mergeCell ref="P9:T9"/>
    <mergeCell ref="A9:B9"/>
    <mergeCell ref="C9:D9"/>
    <mergeCell ref="E9:F9"/>
    <mergeCell ref="G9:H9"/>
    <mergeCell ref="I9:J9"/>
    <mergeCell ref="A1:O1"/>
    <mergeCell ref="P1:T3"/>
    <mergeCell ref="Q5:S5"/>
    <mergeCell ref="Q6:S6"/>
    <mergeCell ref="K5:M5"/>
    <mergeCell ref="K6:M6"/>
    <mergeCell ref="A5:D5"/>
  </mergeCells>
  <dataValidations count="1">
    <dataValidation type="list" allowBlank="1" showInputMessage="1" showErrorMessage="1" sqref="Q11:Q45" xr:uid="{71AC8E8C-E657-4798-9575-95CF49CA1D36}">
      <formula1>"✔"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22463-88BF-4078-B8F9-85484F8BC88B}">
  <sheetPr codeName="Arkusz4"/>
  <dimension ref="A1:C30"/>
  <sheetViews>
    <sheetView tabSelected="1" zoomScaleNormal="100" workbookViewId="0">
      <selection activeCell="G2" sqref="G2"/>
    </sheetView>
  </sheetViews>
  <sheetFormatPr defaultRowHeight="15.75" x14ac:dyDescent="0.25"/>
  <cols>
    <col min="1" max="1" width="9.140625" style="31"/>
    <col min="2" max="2" width="85.140625" style="31" customWidth="1"/>
    <col min="3" max="16384" width="9.140625" style="31"/>
  </cols>
  <sheetData>
    <row r="1" spans="1:3" ht="45.75" customHeight="1" x14ac:dyDescent="0.25">
      <c r="A1" s="46" t="s">
        <v>17</v>
      </c>
      <c r="B1" s="46"/>
    </row>
    <row r="2" spans="1:3" x14ac:dyDescent="0.25">
      <c r="A2" s="30" t="s">
        <v>25</v>
      </c>
    </row>
    <row r="4" spans="1:3" ht="18.75" x14ac:dyDescent="0.3">
      <c r="A4" s="47" t="s">
        <v>18</v>
      </c>
      <c r="B4" s="47"/>
    </row>
    <row r="6" spans="1:3" x14ac:dyDescent="0.25">
      <c r="B6" s="32" t="s">
        <v>19</v>
      </c>
    </row>
    <row r="7" spans="1:3" x14ac:dyDescent="0.25">
      <c r="B7" s="33"/>
    </row>
    <row r="8" spans="1:3" x14ac:dyDescent="0.25">
      <c r="B8" s="34" t="s">
        <v>20</v>
      </c>
      <c r="C8" s="35"/>
    </row>
    <row r="9" spans="1:3" ht="47.25" x14ac:dyDescent="0.25">
      <c r="B9" s="34" t="s">
        <v>26</v>
      </c>
      <c r="C9" s="35"/>
    </row>
    <row r="10" spans="1:3" ht="31.5" x14ac:dyDescent="0.25">
      <c r="B10" s="34" t="s">
        <v>23</v>
      </c>
      <c r="C10" s="35"/>
    </row>
    <row r="11" spans="1:3" ht="31.5" x14ac:dyDescent="0.25">
      <c r="B11" s="34" t="s">
        <v>24</v>
      </c>
      <c r="C11" s="35"/>
    </row>
    <row r="14" spans="1:3" ht="18.75" x14ac:dyDescent="0.3">
      <c r="A14" s="47" t="s">
        <v>22</v>
      </c>
      <c r="B14" s="47"/>
    </row>
    <row r="16" spans="1:3" ht="63" x14ac:dyDescent="0.25">
      <c r="B16" s="35" t="s">
        <v>27</v>
      </c>
    </row>
    <row r="19" spans="1:2" ht="18.75" x14ac:dyDescent="0.3">
      <c r="A19" s="47" t="s">
        <v>21</v>
      </c>
      <c r="B19" s="47"/>
    </row>
    <row r="21" spans="1:2" x14ac:dyDescent="0.25">
      <c r="B21" s="35" t="s">
        <v>28</v>
      </c>
    </row>
    <row r="23" spans="1:2" x14ac:dyDescent="0.25">
      <c r="A23" s="48"/>
      <c r="B23" s="48"/>
    </row>
    <row r="24" spans="1:2" x14ac:dyDescent="0.25">
      <c r="A24" s="48"/>
      <c r="B24" s="48"/>
    </row>
    <row r="25" spans="1:2" x14ac:dyDescent="0.25">
      <c r="A25" s="48"/>
      <c r="B25" s="48"/>
    </row>
    <row r="26" spans="1:2" x14ac:dyDescent="0.25">
      <c r="A26" s="48"/>
      <c r="B26" s="48"/>
    </row>
    <row r="27" spans="1:2" x14ac:dyDescent="0.25">
      <c r="A27" s="48"/>
      <c r="B27" s="48"/>
    </row>
    <row r="28" spans="1:2" x14ac:dyDescent="0.25">
      <c r="A28" s="48"/>
      <c r="B28" s="48"/>
    </row>
    <row r="29" spans="1:2" x14ac:dyDescent="0.25">
      <c r="A29" s="48"/>
      <c r="B29" s="48"/>
    </row>
    <row r="30" spans="1:2" x14ac:dyDescent="0.25">
      <c r="A30" s="48"/>
      <c r="B30" s="48"/>
    </row>
  </sheetData>
  <mergeCells count="5">
    <mergeCell ref="A1:B1"/>
    <mergeCell ref="A4:B4"/>
    <mergeCell ref="A14:B14"/>
    <mergeCell ref="A19:B19"/>
    <mergeCell ref="A23:B30"/>
  </mergeCells>
  <hyperlinks>
    <hyperlink ref="A2" r:id="rId1" xr:uid="{FC10DB14-97A5-42A7-8F4C-7D393F30221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Styczeń</vt:lpstr>
      <vt:lpstr>Instrukcje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Budżet</dc:title>
  <dc:subject>excel</dc:subject>
  <dc:creator>Exceluj.pl; Piotr Zych</dc:creator>
  <cp:lastModifiedBy>Użytkownik systemu Windows</cp:lastModifiedBy>
  <dcterms:created xsi:type="dcterms:W3CDTF">2015-06-05T18:17:20Z</dcterms:created>
  <dcterms:modified xsi:type="dcterms:W3CDTF">2025-09-08T13:46:03Z</dcterms:modified>
  <dc:language>Polski</dc:language>
</cp:coreProperties>
</file>